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3" sheetId="2" r:id="rId2"/>
  </sheets>
  <definedNames>
    <definedName name="solver_adj" localSheetId="1" hidden="1">'Лист3'!$D$18:$G$18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'Лист3'!$F$18</definedName>
    <definedName name="solver_lhs2" localSheetId="1" hidden="1">'Лист3'!$C$20</definedName>
    <definedName name="solver_lhs3" localSheetId="1" hidden="1">'Лист3'!$C$21</definedName>
    <definedName name="solver_lhs4" localSheetId="1" hidden="1">'Лист3'!$C$22</definedName>
    <definedName name="solver_lhs5" localSheetId="1" hidden="1">'Лист3'!$C$23</definedName>
    <definedName name="solver_lhs6" localSheetId="1" hidden="1">'Лист3'!$E$18</definedName>
    <definedName name="solver_lhs7" localSheetId="1" hidden="1">'Лист3'!$G$18</definedName>
    <definedName name="solver_lhs8" localSheetId="1" hidden="1">'Лист3'!$D$18</definedName>
    <definedName name="solver_lin" localSheetId="1" hidden="1">2</definedName>
    <definedName name="solver_neg" localSheetId="1" hidden="1">2</definedName>
    <definedName name="solver_num" localSheetId="1" hidden="1">8</definedName>
    <definedName name="solver_nwt" localSheetId="1" hidden="1">1</definedName>
    <definedName name="solver_opt" localSheetId="1" hidden="1">'Лист3'!$D$28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hs1" localSheetId="1" hidden="1">2000</definedName>
    <definedName name="solver_rhs2" localSheetId="1" hidden="1">'Лист3'!$B$20</definedName>
    <definedName name="solver_rhs3" localSheetId="1" hidden="1">'Лист3'!$B$21</definedName>
    <definedName name="solver_rhs4" localSheetId="1" hidden="1">'Лист3'!$B$22</definedName>
    <definedName name="solver_rhs5" localSheetId="1" hidden="1">'Лист3'!$B$23</definedName>
    <definedName name="solver_rhs6" localSheetId="1" hidden="1">2000</definedName>
    <definedName name="solver_rhs7" localSheetId="1" hidden="1">2000</definedName>
    <definedName name="solver_rhs8" localSheetId="1" hidden="1">1765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<sst xmlns="http://schemas.openxmlformats.org/spreadsheetml/2006/main" count="29" uniqueCount="18">
  <si>
    <t xml:space="preserve">                   Изделие Комплетующие</t>
  </si>
  <si>
    <t>Название детали</t>
  </si>
  <si>
    <t>колличество штук</t>
  </si>
  <si>
    <t>на складе</t>
  </si>
  <si>
    <t>использовано</t>
  </si>
  <si>
    <t>Прибыль:</t>
  </si>
  <si>
    <t>на одно изделие</t>
  </si>
  <si>
    <t>на объем выпуска</t>
  </si>
  <si>
    <t>всего</t>
  </si>
  <si>
    <t>сырье 1</t>
  </si>
  <si>
    <t>сырье 2</t>
  </si>
  <si>
    <t>сырье 3</t>
  </si>
  <si>
    <t>сырье 4</t>
  </si>
  <si>
    <t>расход сырья</t>
  </si>
  <si>
    <t>После модернизации</t>
  </si>
  <si>
    <t>поступившие</t>
  </si>
  <si>
    <t>сырье</t>
  </si>
  <si>
    <t>стоимость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</si>
</sst>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</numFmts>
  <fonts count="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Сырье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Лист3!$D$4:$D$7</c:f>
              <c:numCache>
                <c:ptCount val="4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v>Сырье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Лист3!$E$4:$E$7</c:f>
              <c:numCache>
                <c:ptCount val="4"/>
                <c:pt idx="0">
                  <c:v>0.2</c:v>
                </c:pt>
                <c:pt idx="1">
                  <c:v>0.3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ser>
          <c:idx val="2"/>
          <c:order val="2"/>
          <c:tx>
            <c:v>Сырье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Лист3!$F$4:$F$7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</c:numCache>
            </c:numRef>
          </c:val>
        </c:ser>
        <c:ser>
          <c:idx val="3"/>
          <c:order val="3"/>
          <c:tx>
            <c:v>Сырье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Лист3!$G$4:$G$7</c:f>
              <c:numCache>
                <c:ptCount val="4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Вид продукции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8966"/>
        <c:crosses val="autoZero"/>
        <c:auto val="1"/>
        <c:lblOffset val="100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Колличество сырья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0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G28"/>
    </sheetView>
  </sheetViews>
  <sheetFormatPr defaultColWidth="9.140625" defaultRowHeight="12.75"/>
  <cols>
    <col min="1" max="1" width="20.140625" style="0" bestFit="1" customWidth="1"/>
    <col min="2" max="2" width="18.7109375" style="0" bestFit="1" customWidth="1"/>
    <col min="3" max="3" width="14.57421875" style="0" bestFit="1" customWidth="1"/>
    <col min="4" max="4" width="15.57421875" style="0" bestFit="1" customWidth="1"/>
    <col min="5" max="5" width="15.421875" style="0" bestFit="1" customWidth="1"/>
    <col min="6" max="7" width="14.421875" style="0" bestFit="1" customWidth="1"/>
  </cols>
  <sheetData>
    <row r="1" spans="1:7" ht="30" customHeight="1" thickBot="1">
      <c r="A1" s="6" t="s">
        <v>0</v>
      </c>
      <c r="B1" s="23"/>
      <c r="C1" s="24"/>
      <c r="D1" s="7">
        <v>1</v>
      </c>
      <c r="E1" s="8">
        <v>2</v>
      </c>
      <c r="F1" s="8">
        <v>3</v>
      </c>
      <c r="G1" s="9">
        <v>4</v>
      </c>
    </row>
    <row r="2" spans="1:7" ht="12.75">
      <c r="A2" s="10"/>
      <c r="B2" s="11" t="s">
        <v>16</v>
      </c>
      <c r="C2" s="11"/>
      <c r="D2" s="12">
        <v>1150.9433945219853</v>
      </c>
      <c r="E2" s="12">
        <v>339.6226427984987</v>
      </c>
      <c r="F2" s="12">
        <v>622.641510279016</v>
      </c>
      <c r="G2" s="13">
        <v>216.98113176036696</v>
      </c>
    </row>
    <row r="3" spans="1:7" ht="12.75">
      <c r="A3" s="14" t="s">
        <v>1</v>
      </c>
      <c r="B3" s="2" t="s">
        <v>15</v>
      </c>
      <c r="C3" s="2" t="s">
        <v>4</v>
      </c>
      <c r="D3" s="4" t="s">
        <v>13</v>
      </c>
      <c r="E3" s="5"/>
      <c r="F3" s="5"/>
      <c r="G3" s="15"/>
    </row>
    <row r="4" spans="1:7" ht="12.75">
      <c r="A4" s="16" t="s">
        <v>9</v>
      </c>
      <c r="B4" s="1">
        <v>500</v>
      </c>
      <c r="C4" s="3">
        <f>D4*D2+E4*E2+F4*F2+G4*G2</f>
        <v>499.9999996204421</v>
      </c>
      <c r="D4" s="1">
        <v>0.3</v>
      </c>
      <c r="E4" s="1">
        <v>0.2</v>
      </c>
      <c r="F4" s="1">
        <v>0</v>
      </c>
      <c r="G4" s="17">
        <v>0.4</v>
      </c>
    </row>
    <row r="5" spans="1:7" ht="12.75">
      <c r="A5" s="16" t="s">
        <v>10</v>
      </c>
      <c r="B5" s="1">
        <v>500</v>
      </c>
      <c r="C5" s="3">
        <f>D5*D2+E5*E2+F5*F2+G5*G2</f>
        <v>500.0000001518233</v>
      </c>
      <c r="D5" s="1">
        <v>0.2</v>
      </c>
      <c r="E5" s="1">
        <v>0.3</v>
      </c>
      <c r="F5" s="1">
        <v>0.2</v>
      </c>
      <c r="G5" s="17">
        <v>0.2</v>
      </c>
    </row>
    <row r="6" spans="1:7" ht="12.75">
      <c r="A6" s="16" t="s">
        <v>11</v>
      </c>
      <c r="B6" s="1">
        <v>600</v>
      </c>
      <c r="C6" s="3">
        <f>D6*D2+E6*E2+F2*F6+G6*G2</f>
        <v>600.0000000000001</v>
      </c>
      <c r="D6" s="1">
        <v>0.3</v>
      </c>
      <c r="E6" s="1">
        <v>0.2</v>
      </c>
      <c r="F6" s="1">
        <v>0.3</v>
      </c>
      <c r="G6" s="17">
        <v>0</v>
      </c>
    </row>
    <row r="7" spans="1:7" ht="12.75">
      <c r="A7" s="16" t="s">
        <v>12</v>
      </c>
      <c r="B7" s="1">
        <v>600</v>
      </c>
      <c r="C7" s="3">
        <f>D7*D2+E7*E2+F7*F2+G7*G2</f>
        <v>600.0000000000002</v>
      </c>
      <c r="D7" s="1">
        <v>0.2</v>
      </c>
      <c r="E7" s="1">
        <v>0.1</v>
      </c>
      <c r="F7" s="1">
        <v>0.4</v>
      </c>
      <c r="G7" s="17">
        <v>0.4</v>
      </c>
    </row>
    <row r="8" spans="1:7" ht="12.75">
      <c r="A8" s="26"/>
      <c r="B8" s="27"/>
      <c r="C8" s="27"/>
      <c r="D8" s="27"/>
      <c r="E8" s="27"/>
      <c r="F8" s="27"/>
      <c r="G8" s="28"/>
    </row>
    <row r="9" spans="1:7" ht="12.75">
      <c r="A9" s="25"/>
      <c r="B9" s="29"/>
      <c r="C9" s="29"/>
      <c r="D9" s="29"/>
      <c r="E9" s="29"/>
      <c r="F9" s="29"/>
      <c r="G9" s="30"/>
    </row>
    <row r="10" spans="1:7" ht="12.75">
      <c r="A10" s="2" t="s">
        <v>5</v>
      </c>
      <c r="B10" s="2" t="s">
        <v>17</v>
      </c>
      <c r="C10" s="31"/>
      <c r="D10" s="19">
        <v>150000</v>
      </c>
      <c r="E10" s="19">
        <v>150000</v>
      </c>
      <c r="F10" s="19">
        <v>150000</v>
      </c>
      <c r="G10" s="22">
        <v>150000</v>
      </c>
    </row>
    <row r="11" spans="1:7" ht="12.75">
      <c r="A11" s="36"/>
      <c r="B11" s="2" t="s">
        <v>7</v>
      </c>
      <c r="C11" s="31"/>
      <c r="D11" s="19">
        <f>D2*D10</f>
        <v>172641509.1782978</v>
      </c>
      <c r="E11" s="19">
        <f>E2*E10</f>
        <v>50943396.41977481</v>
      </c>
      <c r="F11" s="19">
        <f>F2*F10</f>
        <v>93396226.5418524</v>
      </c>
      <c r="G11" s="22">
        <f>G2*G10</f>
        <v>32547169.764055043</v>
      </c>
    </row>
    <row r="12" spans="1:7" ht="13.5" thickBot="1">
      <c r="A12" s="37"/>
      <c r="B12" s="20" t="s">
        <v>8</v>
      </c>
      <c r="C12" s="32"/>
      <c r="D12" s="21">
        <f>SUM(D11:G11)</f>
        <v>349528301.90398</v>
      </c>
      <c r="E12" s="33"/>
      <c r="F12" s="34"/>
      <c r="G12" s="35"/>
    </row>
    <row r="15" ht="13.5" thickBot="1"/>
    <row r="16" spans="1:7" ht="18.75" thickBot="1">
      <c r="A16" s="38" t="s">
        <v>14</v>
      </c>
      <c r="B16" s="39"/>
      <c r="C16" s="39"/>
      <c r="D16" s="40"/>
      <c r="E16" s="40"/>
      <c r="F16" s="40"/>
      <c r="G16" s="41"/>
    </row>
    <row r="17" spans="1:7" ht="26.25" thickBot="1">
      <c r="A17" s="42" t="s">
        <v>0</v>
      </c>
      <c r="B17" s="43"/>
      <c r="C17" s="44"/>
      <c r="D17" s="7">
        <v>1</v>
      </c>
      <c r="E17" s="8">
        <v>2</v>
      </c>
      <c r="F17" s="8">
        <v>3</v>
      </c>
      <c r="G17" s="9">
        <v>4</v>
      </c>
    </row>
    <row r="18" spans="1:7" ht="12.75">
      <c r="A18" s="10"/>
      <c r="B18" s="11" t="s">
        <v>2</v>
      </c>
      <c r="C18" s="11"/>
      <c r="D18" s="12">
        <v>1000</v>
      </c>
      <c r="E18" s="12">
        <v>2000</v>
      </c>
      <c r="F18" s="12">
        <v>2000</v>
      </c>
      <c r="G18" s="13">
        <v>2000</v>
      </c>
    </row>
    <row r="19" spans="1:7" ht="12.75">
      <c r="A19" s="14" t="s">
        <v>1</v>
      </c>
      <c r="B19" s="2" t="s">
        <v>3</v>
      </c>
      <c r="C19" s="2" t="s">
        <v>4</v>
      </c>
      <c r="D19" s="4" t="s">
        <v>13</v>
      </c>
      <c r="E19" s="5"/>
      <c r="F19" s="5"/>
      <c r="G19" s="15"/>
    </row>
    <row r="20" spans="1:7" ht="12.75">
      <c r="A20" s="16" t="s">
        <v>9</v>
      </c>
      <c r="B20" s="1">
        <v>500</v>
      </c>
      <c r="C20" s="3">
        <f>D20*D18+E20*E18+F20*F18+G20*G18</f>
        <v>500</v>
      </c>
      <c r="D20" s="1">
        <v>0.1</v>
      </c>
      <c r="E20" s="1">
        <v>0.1</v>
      </c>
      <c r="F20" s="1">
        <v>0</v>
      </c>
      <c r="G20" s="17">
        <v>0.1</v>
      </c>
    </row>
    <row r="21" spans="1:7" ht="12.75">
      <c r="A21" s="16" t="s">
        <v>10</v>
      </c>
      <c r="B21" s="1">
        <v>500</v>
      </c>
      <c r="C21" s="3">
        <f>D21*D18+E21*E18+F21*F18+G21*G18</f>
        <v>500</v>
      </c>
      <c r="D21" s="1">
        <v>0.1</v>
      </c>
      <c r="E21" s="1">
        <v>0.1</v>
      </c>
      <c r="F21" s="1">
        <v>0.1</v>
      </c>
      <c r="G21" s="17">
        <v>0</v>
      </c>
    </row>
    <row r="22" spans="1:7" ht="12.75">
      <c r="A22" s="16" t="s">
        <v>11</v>
      </c>
      <c r="B22" s="1">
        <v>600</v>
      </c>
      <c r="C22" s="3">
        <f>D22*D18+E22*E18+F18*F22+G22*G18</f>
        <v>600</v>
      </c>
      <c r="D22" s="1">
        <v>0.2</v>
      </c>
      <c r="E22" s="1">
        <v>0</v>
      </c>
      <c r="F22" s="1">
        <v>0.1</v>
      </c>
      <c r="G22" s="17">
        <v>0.1</v>
      </c>
    </row>
    <row r="23" spans="1:7" ht="12.75">
      <c r="A23" s="16" t="s">
        <v>12</v>
      </c>
      <c r="B23" s="1">
        <v>600</v>
      </c>
      <c r="C23" s="3">
        <f>D23*D18+E23*E18+F23*F18+G23*G18</f>
        <v>600</v>
      </c>
      <c r="D23" s="1">
        <v>0.2</v>
      </c>
      <c r="E23" s="1">
        <v>0.2</v>
      </c>
      <c r="F23" s="1">
        <v>0</v>
      </c>
      <c r="G23" s="17">
        <v>0</v>
      </c>
    </row>
    <row r="24" spans="1:7" ht="12.75">
      <c r="A24" s="26"/>
      <c r="B24" s="27"/>
      <c r="C24" s="27"/>
      <c r="D24" s="27"/>
      <c r="E24" s="27"/>
      <c r="F24" s="27"/>
      <c r="G24" s="28"/>
    </row>
    <row r="25" spans="1:7" ht="12.75">
      <c r="A25" s="25"/>
      <c r="B25" s="29"/>
      <c r="C25" s="29"/>
      <c r="D25" s="29"/>
      <c r="E25" s="29"/>
      <c r="F25" s="29"/>
      <c r="G25" s="30"/>
    </row>
    <row r="26" spans="1:7" ht="12.75">
      <c r="A26" s="14" t="s">
        <v>5</v>
      </c>
      <c r="B26" s="2" t="s">
        <v>6</v>
      </c>
      <c r="C26" s="31"/>
      <c r="D26" s="19">
        <v>150000</v>
      </c>
      <c r="E26" s="19">
        <v>150000</v>
      </c>
      <c r="F26" s="19">
        <v>150000</v>
      </c>
      <c r="G26" s="22">
        <v>150000</v>
      </c>
    </row>
    <row r="27" spans="1:7" ht="12.75">
      <c r="A27" s="36"/>
      <c r="B27" s="2" t="s">
        <v>7</v>
      </c>
      <c r="C27" s="31"/>
      <c r="D27" s="19">
        <f>D18*D26</f>
        <v>150000000</v>
      </c>
      <c r="E27" s="19">
        <f>E18*E26</f>
        <v>300000000</v>
      </c>
      <c r="F27" s="19">
        <f>F18*F26</f>
        <v>300000000</v>
      </c>
      <c r="G27" s="22">
        <f>G18*G26</f>
        <v>300000000</v>
      </c>
    </row>
    <row r="28" spans="1:7" ht="13.5" thickBot="1">
      <c r="A28" s="37"/>
      <c r="B28" s="20" t="s">
        <v>8</v>
      </c>
      <c r="C28" s="32"/>
      <c r="D28" s="21">
        <f>SUM(D27:G27)</f>
        <v>1050000000</v>
      </c>
      <c r="E28" s="33"/>
      <c r="F28" s="34"/>
      <c r="G28" s="35"/>
    </row>
    <row r="29" ht="12.75">
      <c r="G29" s="18"/>
    </row>
  </sheetData>
  <mergeCells count="15">
    <mergeCell ref="A24:G25"/>
    <mergeCell ref="C26:C28"/>
    <mergeCell ref="E28:G28"/>
    <mergeCell ref="A27:A28"/>
    <mergeCell ref="B1:C1"/>
    <mergeCell ref="A8:G9"/>
    <mergeCell ref="C10:C12"/>
    <mergeCell ref="E12:G12"/>
    <mergeCell ref="A11:A12"/>
    <mergeCell ref="B2:C2"/>
    <mergeCell ref="D3:G3"/>
    <mergeCell ref="B18:C18"/>
    <mergeCell ref="D19:G19"/>
    <mergeCell ref="A16:G16"/>
    <mergeCell ref="B17:C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Chicago_Sh</cp:lastModifiedBy>
  <cp:lastPrinted>2007-12-21T09:29:17Z</cp:lastPrinted>
  <dcterms:created xsi:type="dcterms:W3CDTF">1996-10-08T23:32:33Z</dcterms:created>
  <dcterms:modified xsi:type="dcterms:W3CDTF">2007-12-21T09:31:00Z</dcterms:modified>
  <cp:category/>
  <cp:version/>
  <cp:contentType/>
  <cp:contentStatus/>
</cp:coreProperties>
</file>